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<sst xmlns="http://schemas.openxmlformats.org/spreadsheetml/2006/main" count="48" uniqueCount="40">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</sst>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0" fontId="1" fillId="0" borderId="1" xfId="5" applyFont="1" applyBorder="1"/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B17" sqref="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8" t="s">
        <v>0</v>
      </c>
      <c r="B1" s="54"/>
      <c r="C1" s="54"/>
      <c r="D1" s="55"/>
      <c r="E1" s="39" t="s">
        <v>18</v>
      </c>
      <c r="F1" s="40"/>
      <c r="G1" s="39"/>
      <c r="H1" s="39"/>
      <c r="I1" s="39" t="s">
        <v>1</v>
      </c>
      <c r="J1" s="41">
        <v>46140</v>
      </c>
    </row>
    <row r="2" spans="1:11" ht="7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25">
      <c r="A3" s="45" t="s">
        <v>2</v>
      </c>
      <c r="B3" s="46" t="s">
        <v>3</v>
      </c>
      <c r="C3" s="46" t="s">
        <v>19</v>
      </c>
      <c r="D3" s="46" t="s">
        <v>4</v>
      </c>
      <c r="E3" s="46" t="s">
        <v>20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75" x14ac:dyDescent="0.25">
      <c r="A4" s="56" t="s">
        <v>10</v>
      </c>
      <c r="B4" s="6" t="s">
        <v>22</v>
      </c>
      <c r="C4" s="20" t="s">
        <v>25</v>
      </c>
      <c r="D4" s="14" t="s">
        <v>24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8">
        <f>E4*7.83/90</f>
        <v>8.2650000000000006</v>
      </c>
    </row>
    <row r="5" spans="1:11" ht="15.75" x14ac:dyDescent="0.25">
      <c r="A5" s="56"/>
      <c r="B5" s="6" t="s">
        <v>16</v>
      </c>
      <c r="C5" s="20" t="s">
        <v>26</v>
      </c>
      <c r="D5" s="25" t="s">
        <v>31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9">
        <f>E5*27.2/200</f>
        <v>20.399999999999999</v>
      </c>
    </row>
    <row r="6" spans="1:11" ht="15.75" x14ac:dyDescent="0.25">
      <c r="A6" s="56"/>
      <c r="B6" s="6" t="s">
        <v>11</v>
      </c>
      <c r="C6" s="20" t="s">
        <v>27</v>
      </c>
      <c r="D6" s="25" t="s">
        <v>32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9">
        <v>19.8</v>
      </c>
    </row>
    <row r="7" spans="1:11" ht="15.75" x14ac:dyDescent="0.25">
      <c r="A7" s="56"/>
      <c r="B7" s="35" t="s">
        <v>28</v>
      </c>
      <c r="C7" s="21" t="s">
        <v>21</v>
      </c>
      <c r="D7" s="34" t="s">
        <v>35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9">
        <f>E7*14.49/30</f>
        <v>19.803000000000001</v>
      </c>
    </row>
    <row r="8" spans="1:11" ht="15.75" x14ac:dyDescent="0.25">
      <c r="A8" s="56"/>
      <c r="B8" s="6" t="s">
        <v>23</v>
      </c>
      <c r="C8" s="21" t="s">
        <v>21</v>
      </c>
      <c r="D8" s="34" t="s">
        <v>34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9">
        <f>E8*14.82/30</f>
        <v>14.82</v>
      </c>
    </row>
    <row r="9" spans="1:11" ht="15.75" x14ac:dyDescent="0.25">
      <c r="A9" s="56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50">
        <f t="shared" si="0"/>
        <v>83.087999999999994</v>
      </c>
    </row>
    <row r="10" spans="1:11" x14ac:dyDescent="0.25">
      <c r="A10" s="42" t="s">
        <v>12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75" x14ac:dyDescent="0.25">
      <c r="A11" s="42"/>
      <c r="B11" s="7"/>
      <c r="C11" s="7"/>
      <c r="D11" s="15"/>
      <c r="E11" s="9"/>
      <c r="F11" s="10"/>
      <c r="G11" s="9"/>
      <c r="H11" s="9"/>
      <c r="I11" s="9"/>
      <c r="J11" s="11"/>
    </row>
    <row r="12" spans="1:11" ht="31.5" x14ac:dyDescent="0.25">
      <c r="A12" s="42" t="s">
        <v>13</v>
      </c>
      <c r="B12" s="6" t="s">
        <v>14</v>
      </c>
      <c r="C12" s="33" t="s">
        <v>38</v>
      </c>
      <c r="D12" s="32" t="s">
        <v>37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1">
        <f>E12*6/100</f>
        <v>4.2</v>
      </c>
      <c r="K12" s="16"/>
    </row>
    <row r="13" spans="1:11" ht="31.5" x14ac:dyDescent="0.25">
      <c r="A13" s="42"/>
      <c r="B13" s="6" t="s">
        <v>15</v>
      </c>
      <c r="C13" s="37" t="s">
        <v>29</v>
      </c>
      <c r="D13" s="36" t="s">
        <v>39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9">
        <f>E13*9.4/200</f>
        <v>9.4</v>
      </c>
      <c r="K13" s="17"/>
    </row>
    <row r="14" spans="1:11" ht="15.75" x14ac:dyDescent="0.25">
      <c r="A14" s="42"/>
      <c r="B14" s="57" t="s">
        <v>22</v>
      </c>
      <c r="C14" s="21">
        <v>44294</v>
      </c>
      <c r="D14" s="19" t="s">
        <v>33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9">
        <f>E14*38/200</f>
        <v>47.5</v>
      </c>
      <c r="K14" s="17"/>
    </row>
    <row r="15" spans="1:11" ht="15.75" x14ac:dyDescent="0.25">
      <c r="A15" s="42"/>
      <c r="B15" s="6" t="s">
        <v>17</v>
      </c>
      <c r="C15" s="20" t="s">
        <v>30</v>
      </c>
      <c r="D15" s="14" t="s">
        <v>36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9">
        <v>27.8</v>
      </c>
      <c r="K15" s="17"/>
    </row>
    <row r="16" spans="1:11" ht="15.75" x14ac:dyDescent="0.25">
      <c r="A16" s="42"/>
      <c r="B16" s="6" t="s">
        <v>28</v>
      </c>
      <c r="C16" s="21" t="s">
        <v>21</v>
      </c>
      <c r="D16" s="34" t="s">
        <v>35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9">
        <f>E16*14.49/30</f>
        <v>24.15</v>
      </c>
      <c r="K16" s="17"/>
    </row>
    <row r="17" spans="1:11" ht="15.75" x14ac:dyDescent="0.25">
      <c r="A17" s="42"/>
      <c r="B17" s="13" t="s">
        <v>23</v>
      </c>
      <c r="C17" s="21" t="s">
        <v>21</v>
      </c>
      <c r="D17" s="34" t="s">
        <v>34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9">
        <f>E17*14.82/30</f>
        <v>20.748000000000001</v>
      </c>
      <c r="K17" s="17"/>
    </row>
    <row r="18" spans="1:11" ht="15.75" x14ac:dyDescent="0.25">
      <c r="A18" s="42"/>
      <c r="B18" s="13"/>
      <c r="C18" s="21"/>
      <c r="D18" s="18"/>
      <c r="E18" s="30"/>
      <c r="F18" s="26"/>
      <c r="G18" s="30"/>
      <c r="H18" s="27"/>
      <c r="I18" s="27"/>
      <c r="J18" s="48"/>
      <c r="K18" s="17"/>
    </row>
    <row r="19" spans="1:11" ht="15.75" x14ac:dyDescent="0.25">
      <c r="A19" s="42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2">
        <f t="shared" si="1"/>
        <v>133.798</v>
      </c>
    </row>
    <row r="20" spans="1:11" ht="15.75" thickBot="1" x14ac:dyDescent="0.3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