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<sst xmlns="http://schemas.openxmlformats.org/spreadsheetml/2006/main" count="48" uniqueCount="44">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</sst>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46133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272</v>
      </c>
      <c r="F4" s="53">
        <v>111.37</v>
      </c>
      <c r="G4" s="56">
        <f>E4*372.6/180</f>
        <v>563.04000000000008</v>
      </c>
      <c r="H4" s="52">
        <f>E4*30.42/180</f>
        <v>45.967999999999996</v>
      </c>
      <c r="I4" s="52">
        <f>E4*17.28/180</f>
        <v>26.111999999999998</v>
      </c>
      <c r="J4" s="52">
        <f>E4*23.76/180</f>
        <v>35.904000000000003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27.45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3.98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51</v>
      </c>
      <c r="F7" s="53">
        <v>5.0199999999999996</v>
      </c>
      <c r="G7" s="56">
        <f>E7*68.97/30</f>
        <v>117.249</v>
      </c>
      <c r="H7" s="52">
        <f>E7*1.68/30</f>
        <v>2.8559999999999999</v>
      </c>
      <c r="I7" s="52">
        <f>E7*0.33/30</f>
        <v>0.56100000000000005</v>
      </c>
      <c r="J7" s="52">
        <f>E7*14.82/30</f>
        <v>25.194000000000003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593</v>
      </c>
      <c r="F9" s="55">
        <f>SUM(F4:F8)</f>
        <v>147.82</v>
      </c>
      <c r="G9" s="55">
        <f t="shared" si="0"/>
        <v>960.2890000000001</v>
      </c>
      <c r="H9" s="55">
        <f t="shared" si="0"/>
        <v>53.503999999999998</v>
      </c>
      <c r="I9" s="55">
        <f t="shared" si="0"/>
        <v>37.452999999999996</v>
      </c>
      <c r="J9" s="55">
        <f t="shared" si="0"/>
        <v>102.09800000000001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18.72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36.82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103</v>
      </c>
      <c r="F14" s="58">
        <v>78.680000000000007</v>
      </c>
      <c r="G14" s="47">
        <f>E14*194/100</f>
        <v>199.82</v>
      </c>
      <c r="H14" s="44">
        <f>E14*13/100</f>
        <v>13.39</v>
      </c>
      <c r="I14" s="44">
        <f>E14*11.61/90</f>
        <v>13.286999999999999</v>
      </c>
      <c r="J14" s="44">
        <f>E14*5.76/90</f>
        <v>6.5919999999999996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180</v>
      </c>
      <c r="F15" s="58">
        <v>11.89</v>
      </c>
      <c r="G15" s="48">
        <f>E15*237/200</f>
        <v>213.3</v>
      </c>
      <c r="H15" s="45">
        <f>E15*7.1/200</f>
        <v>6.39</v>
      </c>
      <c r="I15" s="45">
        <f>E15*3/150</f>
        <v>3.6</v>
      </c>
      <c r="J15" s="45">
        <f>E15*32.4/150</f>
        <v>38.880000000000003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14.59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32</v>
      </c>
      <c r="F17" s="58">
        <v>3.4</v>
      </c>
      <c r="G17" s="47">
        <f>E17*116.9/50</f>
        <v>74.816000000000003</v>
      </c>
      <c r="H17" s="44">
        <f>E17*3.95/50</f>
        <v>2.528</v>
      </c>
      <c r="I17" s="44">
        <f>E17*0.5/50</f>
        <v>0.32</v>
      </c>
      <c r="J17" s="44">
        <f>E17*24.15/50</f>
        <v>15.456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30</v>
      </c>
      <c r="F18" s="58">
        <v>2.94</v>
      </c>
      <c r="G18" s="56">
        <f>E18*68.97/30</f>
        <v>68.97</v>
      </c>
      <c r="H18" s="56">
        <f>E18*1.68/30</f>
        <v>1.68</v>
      </c>
      <c r="I18" s="56">
        <f>E18*0.33/30</f>
        <v>0.33</v>
      </c>
      <c r="J18" s="56">
        <f>E18*14.82/30</f>
        <v>14.82</v>
      </c>
    </row>
    <row r="19" spans="1:10" ht="15.75" x14ac:dyDescent="0.25">
      <c r="A19" s="1"/>
      <c r="B19" s="39"/>
      <c r="C19" s="39"/>
      <c r="D19" s="40"/>
      <c r="E19" s="57">
        <f>E12+E13+E14+E15+E16+E17+E18</f>
        <v>895</v>
      </c>
      <c r="F19" s="57">
        <f>F12+F13+F14+F15+F16+F17+F18+0.01</f>
        <v>167.05</v>
      </c>
      <c r="G19" s="57">
        <f t="shared" ref="G19:H19" si="1">G12+G13+G14+G15+G16+G17+G18</f>
        <v>899.50600000000009</v>
      </c>
      <c r="H19" s="57">
        <f t="shared" si="1"/>
        <v>30.087999999999997</v>
      </c>
      <c r="I19" s="57">
        <f>I12+I13+I14+I15+I16+I17+I18</f>
        <v>33.936999999999998</v>
      </c>
      <c r="J19" s="57">
        <f>J12+J13+J14+J15+J16+J17+J18</f>
        <v>118.34800000000001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